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l\Dropbox\ALPHA\KPM\Verkaufshilfen\Verkaufshilfen S 12021\Excelrechner\"/>
    </mc:Choice>
  </mc:AlternateContent>
  <xr:revisionPtr revIDLastSave="0" documentId="8_{F61A172B-5068-4023-B542-675DBC1A2C58}" xr6:coauthVersionLast="47" xr6:coauthVersionMax="47" xr10:uidLastSave="{00000000-0000-0000-0000-000000000000}"/>
  <bookViews>
    <workbookView xWindow="-120" yWindow="-120" windowWidth="29040" windowHeight="17640" xr2:uid="{DA9335AB-8C5E-4880-819E-39B348B2F68F}"/>
  </bookViews>
  <sheets>
    <sheet name="KK-Bedarf" sheetId="1" r:id="rId1"/>
  </sheets>
  <externalReferences>
    <externalReference r:id="rId2"/>
  </externalReferences>
  <definedNames>
    <definedName name="Aktienanleihe">#REF!</definedName>
    <definedName name="Andere_Finanzierung">#REF!</definedName>
    <definedName name="Anlagetabelle">#REF!</definedName>
    <definedName name="Aufträge___Verkauf">#REF!</definedName>
    <definedName name="Aufträge_Produkte">#REF!</definedName>
    <definedName name="Berufsunfähigkeits_Zusatzversicherungen_im_Vergleich">#REF!</definedName>
    <definedName name="Cashflowtabelle">#REF!</definedName>
    <definedName name="Daten">#REF!</definedName>
    <definedName name="_xlnm.Print_Area" localSheetId="0">'KK-Bedarf'!$B$1:$I$17</definedName>
    <definedName name="Einstellungen_Limit">#REF!</definedName>
    <definedName name="Ergebnisse">#REF!</definedName>
    <definedName name="Erläuterungen">#REF!</definedName>
    <definedName name="Finanzielle_Beweglichkeit">#REF!</definedName>
    <definedName name="Finanzierungen">#REF!</definedName>
    <definedName name="Finanzierungsvarianten">#REF!</definedName>
    <definedName name="Finanzinstrument1">#REF!</definedName>
    <definedName name="Firmenkunden">#REF!</definedName>
    <definedName name="FXindex">#REF!</definedName>
    <definedName name="Immoszenarien">#REF!</definedName>
    <definedName name="Investitionsrechnung">#REF!</definedName>
    <definedName name="Kapitalbedarf_Produkte">#REF!</definedName>
    <definedName name="Kapitalbedarfsplan">#REF!</definedName>
    <definedName name="KK_Skonto">#REF!</definedName>
    <definedName name="Kostenplan">#REF!</definedName>
    <definedName name="Kurzfr._Liquidität">#REF!</definedName>
    <definedName name="Länder_und_Delkredererisiken_Produkte">#REF!</definedName>
    <definedName name="Langfr._Kapitalbedarf">#REF!</definedName>
    <definedName name="Leben_und_Wohnen__Vorsorge">#REF!</definedName>
    <definedName name="Liquidität">#REF!</definedName>
    <definedName name="Liquidität_Produkte">#REF!</definedName>
    <definedName name="Liquiditätsplanung">#REF!</definedName>
    <definedName name="Liquiditätsübersicht_in_T">#REF!</definedName>
    <definedName name="Medienfonds">#REF!</definedName>
    <definedName name="Privatsphäre">#REF!</definedName>
    <definedName name="Privatsphäre_Produkte">#REF!</definedName>
    <definedName name="PVFPA">#REF!</definedName>
    <definedName name="Risiken">#REF!</definedName>
    <definedName name="Risiken_Produkte">#REF!</definedName>
    <definedName name="Schiffsbeteiligungen">#REF!</definedName>
    <definedName name="Sicherheit_für_sich_und_die_Familie">#REF!</definedName>
    <definedName name="Skonto">#REF!</definedName>
    <definedName name="sonstige_Risiken_Produkte">#REF!</definedName>
    <definedName name="Sparpläne">#REF!</definedName>
    <definedName name="Strategie___Gesellschafter">#REF!</definedName>
    <definedName name="Strategie_Gesellschafter">#REF!</definedName>
    <definedName name="Strategie_Produkte">#REF!</definedName>
    <definedName name="Szenarioübersicht">#REF!</definedName>
    <definedName name="Szenarioübersicht1">#REF!</definedName>
    <definedName name="Umsatzplan">#REF!</definedName>
    <definedName name="Valuta">#REF!</definedName>
    <definedName name="Vermögen_bilden_Kapital_anlegen">#REF!</definedName>
    <definedName name="Währungsrisiken_Produkte">#REF!</definedName>
    <definedName name="Zinsrisiken_Produk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3" i="1"/>
  <c r="D12" i="1"/>
  <c r="D11" i="1"/>
  <c r="G10" i="1"/>
  <c r="H10" i="1" s="1"/>
  <c r="E7" i="1"/>
  <c r="E5" i="1"/>
  <c r="E10" i="1" s="1"/>
  <c r="E4" i="1"/>
  <c r="G5" i="1" l="1"/>
  <c r="H5" i="1" s="1"/>
  <c r="E8" i="1"/>
  <c r="E6" i="1"/>
  <c r="E9" i="1" l="1"/>
  <c r="G6" i="1"/>
  <c r="H6" i="1" s="1"/>
  <c r="E12" i="1"/>
  <c r="G8" i="1"/>
  <c r="H8" i="1" s="1"/>
  <c r="E13" i="1"/>
  <c r="G7" i="1" s="1"/>
  <c r="H7" i="1" l="1"/>
  <c r="E11" i="1"/>
  <c r="G9" i="1" s="1"/>
  <c r="E14" i="1"/>
  <c r="E16" i="1" s="1"/>
  <c r="F16" i="1" s="1"/>
  <c r="H9" i="1" l="1"/>
  <c r="G14" i="1"/>
  <c r="G16" i="1" l="1"/>
  <c r="H16" i="1" s="1"/>
  <c r="H14" i="1"/>
</calcChain>
</file>

<file path=xl/sharedStrings.xml><?xml version="1.0" encoding="utf-8"?>
<sst xmlns="http://schemas.openxmlformats.org/spreadsheetml/2006/main" count="16" uniqueCount="16">
  <si>
    <t>KK-Bedarfsrechnung (weiße Felder erfassen, alle anderen sind Ergebnisfelder)</t>
  </si>
  <si>
    <t>Ist</t>
  </si>
  <si>
    <t>Planung</t>
  </si>
  <si>
    <t>Ergebnisse</t>
  </si>
  <si>
    <t>Veränderung gg. Ist</t>
  </si>
  <si>
    <t>Umsatz</t>
  </si>
  <si>
    <t>Materialaufwand</t>
  </si>
  <si>
    <t>Lager</t>
  </si>
  <si>
    <t>Außenstände</t>
  </si>
  <si>
    <t>Kreditoren</t>
  </si>
  <si>
    <t>Anzahlungen</t>
  </si>
  <si>
    <t>Kreditorenziel</t>
  </si>
  <si>
    <t>Debitorenziel</t>
  </si>
  <si>
    <t>Lagerdauer</t>
  </si>
  <si>
    <t>Net Working Capital (KK-Bedarf)</t>
  </si>
  <si>
    <t>KK-Bedarfsänderung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</si>
</sst>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Wachstum &quot;0%"/>
    <numFmt numFmtId="165" formatCode="#,##0&quot; T€&quot;"/>
    <numFmt numFmtId="166" formatCode="&quot;angestrebt: &quot;#,##0&quot; T€&quot;"/>
    <numFmt numFmtId="167" formatCode="0&quot; Tage&quot;"/>
    <numFmt numFmtId="168" formatCode="&quot;angestrebt: &quot;0&quot; Tage&quot;"/>
  </numFmts>
  <fonts count="8" x14ac:knownFonts="1">
    <font>
      <sz val="10"/>
      <name val="MS Sans Serif"/>
    </font>
    <font>
      <sz val="10"/>
      <name val="Arial"/>
      <family val="2"/>
    </font>
    <font>
      <sz val="14.5"/>
      <color theme="0"/>
      <name val="Arial"/>
      <family val="2"/>
    </font>
    <font>
      <sz val="10"/>
      <color theme="0"/>
      <name val="Arial"/>
      <family val="2"/>
    </font>
    <font>
      <sz val="12"/>
      <color indexed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dotted">
        <color theme="4" tint="-0.499984740745262"/>
      </left>
      <right style="dotted">
        <color theme="4" tint="-0.499984740745262"/>
      </right>
      <top style="dotted">
        <color theme="4" tint="-0.499984740745262"/>
      </top>
      <bottom style="dotted">
        <color theme="4" tint="-0.499984740745262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tted">
        <color theme="4" tint="-0.49998474074526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2" borderId="0" xfId="0" applyFont="1" applyFill="1"/>
    <xf numFmtId="164" fontId="4" fillId="3" borderId="1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right"/>
    </xf>
    <xf numFmtId="164" fontId="5" fillId="2" borderId="0" xfId="0" applyNumberFormat="1" applyFont="1" applyFill="1" applyAlignment="1">
      <alignment horizontal="right"/>
    </xf>
    <xf numFmtId="0" fontId="6" fillId="4" borderId="2" xfId="0" applyFont="1" applyFill="1" applyBorder="1"/>
    <xf numFmtId="165" fontId="7" fillId="0" borderId="1" xfId="0" applyNumberFormat="1" applyFont="1" applyBorder="1" applyProtection="1">
      <protection locked="0"/>
    </xf>
    <xf numFmtId="165" fontId="6" fillId="4" borderId="2" xfId="0" applyNumberFormat="1" applyFont="1" applyFill="1" applyBorder="1"/>
    <xf numFmtId="0" fontId="6" fillId="2" borderId="0" xfId="0" applyFont="1" applyFill="1"/>
    <xf numFmtId="0" fontId="6" fillId="4" borderId="3" xfId="0" applyFont="1" applyFill="1" applyBorder="1"/>
    <xf numFmtId="165" fontId="6" fillId="4" borderId="3" xfId="0" applyNumberFormat="1" applyFont="1" applyFill="1" applyBorder="1"/>
    <xf numFmtId="0" fontId="6" fillId="2" borderId="4" xfId="0" applyFont="1" applyFill="1" applyBorder="1"/>
    <xf numFmtId="166" fontId="7" fillId="0" borderId="1" xfId="0" applyNumberFormat="1" applyFont="1" applyBorder="1" applyProtection="1">
      <protection locked="0"/>
    </xf>
    <xf numFmtId="167" fontId="6" fillId="4" borderId="2" xfId="0" applyNumberFormat="1" applyFont="1" applyFill="1" applyBorder="1"/>
    <xf numFmtId="167" fontId="6" fillId="4" borderId="3" xfId="0" applyNumberFormat="1" applyFont="1" applyFill="1" applyBorder="1"/>
    <xf numFmtId="168" fontId="7" fillId="0" borderId="1" xfId="0" applyNumberFormat="1" applyFont="1" applyBorder="1" applyProtection="1">
      <protection locked="0"/>
    </xf>
    <xf numFmtId="0" fontId="5" fillId="2" borderId="3" xfId="0" applyFont="1" applyFill="1" applyBorder="1"/>
    <xf numFmtId="165" fontId="5" fillId="2" borderId="3" xfId="0" applyNumberFormat="1" applyFont="1" applyFill="1" applyBorder="1"/>
    <xf numFmtId="0" fontId="5" fillId="2" borderId="2" xfId="0" applyFont="1" applyFill="1" applyBorder="1"/>
    <xf numFmtId="0" fontId="6" fillId="4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il\Downloads\Finanzierungsrechner.xlsx" TargetMode="External"/><Relationship Id="rId1" Type="http://schemas.openxmlformats.org/officeDocument/2006/relationships/externalLinkPath" Target="/Users/mail/Downloads/Finanzierungsrechn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apitalbedarf"/>
      <sheetName val="Kosten- und Umsatzplan"/>
      <sheetName val="Liquiditätsplan"/>
      <sheetName val="Ratenkreditrechner"/>
      <sheetName val="Annuitätenrechner"/>
      <sheetName val="Preisnachlass"/>
      <sheetName val="KK-Bedarf"/>
      <sheetName val="Skon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9F0E3-E765-4E85-AF95-37C32DE5932F}">
  <dimension ref="A1:K65"/>
  <sheetViews>
    <sheetView tabSelected="1" zoomScale="130" zoomScaleNormal="130" workbookViewId="0">
      <selection activeCell="C16" sqref="C16"/>
    </sheetView>
  </sheetViews>
  <sheetFormatPr baseColWidth="10" defaultColWidth="11.5703125" defaultRowHeight="12.75" x14ac:dyDescent="0.2"/>
  <cols>
    <col min="1" max="1" width="7.7109375" style="1" customWidth="1"/>
    <col min="2" max="2" width="3.140625" style="1" customWidth="1"/>
    <col min="3" max="3" width="35.140625" style="1" customWidth="1"/>
    <col min="4" max="4" width="21.28515625" style="1" customWidth="1"/>
    <col min="5" max="5" width="20.85546875" style="1" customWidth="1"/>
    <col min="6" max="6" width="21.7109375" style="1" customWidth="1"/>
    <col min="7" max="7" width="17.42578125" style="1" customWidth="1"/>
    <col min="8" max="8" width="20.7109375" style="1" customWidth="1"/>
    <col min="9" max="9" width="3.7109375" style="1" customWidth="1"/>
    <col min="10" max="16384" width="11.5703125" style="1"/>
  </cols>
  <sheetData>
    <row r="1" spans="1:1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18" x14ac:dyDescent="0.25">
      <c r="A2" s="26"/>
      <c r="B2" s="26"/>
      <c r="C2" s="2" t="s">
        <v>0</v>
      </c>
      <c r="D2" s="3"/>
      <c r="E2" s="3"/>
      <c r="F2" s="3"/>
      <c r="G2" s="3"/>
      <c r="H2" s="3"/>
      <c r="I2" s="26"/>
      <c r="J2" s="26"/>
      <c r="K2" s="26"/>
    </row>
    <row r="3" spans="1:1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5.75" x14ac:dyDescent="0.25">
      <c r="A4" s="26"/>
      <c r="B4" s="26"/>
      <c r="C4" s="4">
        <v>0.1</v>
      </c>
      <c r="D4" s="5" t="s">
        <v>1</v>
      </c>
      <c r="E4" s="6">
        <f>C4</f>
        <v>0.1</v>
      </c>
      <c r="F4" s="5" t="s">
        <v>2</v>
      </c>
      <c r="G4" s="5" t="s">
        <v>3</v>
      </c>
      <c r="H4" s="5" t="s">
        <v>4</v>
      </c>
      <c r="I4" s="26"/>
      <c r="J4" s="26"/>
      <c r="K4" s="26"/>
    </row>
    <row r="5" spans="1:11" ht="15.75" x14ac:dyDescent="0.25">
      <c r="A5" s="26"/>
      <c r="B5" s="26"/>
      <c r="C5" s="7" t="s">
        <v>5</v>
      </c>
      <c r="D5" s="8">
        <v>5000</v>
      </c>
      <c r="E5" s="9">
        <f>D5*(1+C4)</f>
        <v>5500</v>
      </c>
      <c r="F5" s="10"/>
      <c r="G5" s="9">
        <f>E5</f>
        <v>5500</v>
      </c>
      <c r="H5" s="9">
        <f t="shared" ref="H5:H10" si="0">G5-D5</f>
        <v>500</v>
      </c>
      <c r="I5" s="26"/>
      <c r="J5" s="26"/>
      <c r="K5" s="26"/>
    </row>
    <row r="6" spans="1:11" ht="15.75" x14ac:dyDescent="0.25">
      <c r="A6" s="26"/>
      <c r="B6" s="26"/>
      <c r="C6" s="11" t="s">
        <v>6</v>
      </c>
      <c r="D6" s="8">
        <v>2000</v>
      </c>
      <c r="E6" s="12">
        <f>E5*D6/D5</f>
        <v>2200</v>
      </c>
      <c r="F6" s="10"/>
      <c r="G6" s="12">
        <f>E6</f>
        <v>2200</v>
      </c>
      <c r="H6" s="12">
        <f t="shared" si="0"/>
        <v>200</v>
      </c>
      <c r="I6" s="26"/>
      <c r="J6" s="26"/>
      <c r="K6" s="26"/>
    </row>
    <row r="7" spans="1:11" ht="15.75" x14ac:dyDescent="0.25">
      <c r="A7" s="26"/>
      <c r="B7" s="26"/>
      <c r="C7" s="11" t="s">
        <v>7</v>
      </c>
      <c r="D7" s="8">
        <v>600</v>
      </c>
      <c r="E7" s="12">
        <f>D7*E5/D5</f>
        <v>660</v>
      </c>
      <c r="F7" s="10"/>
      <c r="G7" s="12">
        <f>E7*F13/E13</f>
        <v>550</v>
      </c>
      <c r="H7" s="12">
        <f t="shared" si="0"/>
        <v>-50</v>
      </c>
      <c r="I7" s="26"/>
      <c r="J7" s="26"/>
      <c r="K7" s="26"/>
    </row>
    <row r="8" spans="1:11" ht="15.75" x14ac:dyDescent="0.25">
      <c r="A8" s="26"/>
      <c r="B8" s="26"/>
      <c r="C8" s="11" t="s">
        <v>8</v>
      </c>
      <c r="D8" s="8">
        <v>240</v>
      </c>
      <c r="E8" s="12">
        <f>D8*E5/D5</f>
        <v>264</v>
      </c>
      <c r="F8" s="10"/>
      <c r="G8" s="12">
        <f>E8*F12/E12</f>
        <v>229.16666666666666</v>
      </c>
      <c r="H8" s="12">
        <f t="shared" si="0"/>
        <v>-10.833333333333343</v>
      </c>
      <c r="I8" s="26"/>
      <c r="J8" s="26"/>
      <c r="K8" s="26"/>
    </row>
    <row r="9" spans="1:11" ht="15.75" x14ac:dyDescent="0.25">
      <c r="A9" s="26"/>
      <c r="B9" s="26"/>
      <c r="C9" s="11" t="s">
        <v>9</v>
      </c>
      <c r="D9" s="8">
        <v>260</v>
      </c>
      <c r="E9" s="12">
        <f>D9*E6/D6</f>
        <v>286</v>
      </c>
      <c r="F9" s="13"/>
      <c r="G9" s="12">
        <f>E9*F11/E11</f>
        <v>61.111111111111107</v>
      </c>
      <c r="H9" s="12">
        <f t="shared" si="0"/>
        <v>-198.88888888888889</v>
      </c>
      <c r="I9" s="26"/>
      <c r="J9" s="26"/>
      <c r="K9" s="26"/>
    </row>
    <row r="10" spans="1:11" ht="15.75" x14ac:dyDescent="0.25">
      <c r="A10" s="26"/>
      <c r="B10" s="26"/>
      <c r="C10" s="11" t="s">
        <v>10</v>
      </c>
      <c r="D10" s="8">
        <v>130</v>
      </c>
      <c r="E10" s="12">
        <f>D10*E5/D5</f>
        <v>143</v>
      </c>
      <c r="F10" s="14">
        <v>250</v>
      </c>
      <c r="G10" s="12">
        <f>F10</f>
        <v>250</v>
      </c>
      <c r="H10" s="12">
        <f t="shared" si="0"/>
        <v>120</v>
      </c>
      <c r="I10" s="26"/>
      <c r="J10" s="26"/>
      <c r="K10" s="26"/>
    </row>
    <row r="11" spans="1:11" ht="15.75" x14ac:dyDescent="0.25">
      <c r="A11" s="26"/>
      <c r="B11" s="26"/>
      <c r="C11" s="11" t="s">
        <v>11</v>
      </c>
      <c r="D11" s="15">
        <f>D9/D6*360</f>
        <v>46.800000000000004</v>
      </c>
      <c r="E11" s="16">
        <f>E9/E6*360</f>
        <v>46.800000000000004</v>
      </c>
      <c r="F11" s="17">
        <v>10</v>
      </c>
      <c r="G11" s="11"/>
      <c r="H11" s="11"/>
      <c r="I11" s="26"/>
      <c r="J11" s="26"/>
      <c r="K11" s="26"/>
    </row>
    <row r="12" spans="1:11" ht="15.75" x14ac:dyDescent="0.25">
      <c r="A12" s="26"/>
      <c r="B12" s="26"/>
      <c r="C12" s="11" t="s">
        <v>12</v>
      </c>
      <c r="D12" s="16">
        <f>D8/D5*360</f>
        <v>17.28</v>
      </c>
      <c r="E12" s="16">
        <f>E8/E5*360</f>
        <v>17.28</v>
      </c>
      <c r="F12" s="17">
        <v>15</v>
      </c>
      <c r="G12" s="11"/>
      <c r="H12" s="11"/>
      <c r="I12" s="26"/>
      <c r="J12" s="26"/>
      <c r="K12" s="26"/>
    </row>
    <row r="13" spans="1:11" ht="15.75" x14ac:dyDescent="0.25">
      <c r="A13" s="26"/>
      <c r="B13" s="26"/>
      <c r="C13" s="11" t="s">
        <v>13</v>
      </c>
      <c r="D13" s="16">
        <f>D7/D6*360</f>
        <v>108</v>
      </c>
      <c r="E13" s="16">
        <f>E7/E6*360</f>
        <v>108</v>
      </c>
      <c r="F13" s="17">
        <v>90</v>
      </c>
      <c r="G13" s="11"/>
      <c r="H13" s="11"/>
      <c r="I13" s="26"/>
      <c r="J13" s="26"/>
      <c r="K13" s="26"/>
    </row>
    <row r="14" spans="1:11" ht="15.75" x14ac:dyDescent="0.25">
      <c r="A14" s="26"/>
      <c r="B14" s="26"/>
      <c r="C14" s="18" t="s">
        <v>14</v>
      </c>
      <c r="D14" s="19">
        <f>D7+D8-D9-D10</f>
        <v>450</v>
      </c>
      <c r="E14" s="19">
        <f>E7+E8-E9-E10</f>
        <v>495</v>
      </c>
      <c r="F14" s="20"/>
      <c r="G14" s="19">
        <f>G7+G8-G9-G10</f>
        <v>468.05555555555554</v>
      </c>
      <c r="H14" s="19">
        <f>G14-D14</f>
        <v>18.055555555555543</v>
      </c>
      <c r="I14" s="26"/>
      <c r="J14" s="26"/>
      <c r="K14" s="26"/>
    </row>
    <row r="15" spans="1:11" ht="15.75" hidden="1" x14ac:dyDescent="0.25">
      <c r="A15" s="26"/>
      <c r="B15" s="26"/>
      <c r="C15" s="21"/>
      <c r="D15" s="21"/>
      <c r="E15" s="21"/>
      <c r="F15" s="21"/>
      <c r="G15" s="21"/>
      <c r="H15" s="21"/>
      <c r="I15" s="26"/>
      <c r="J15" s="26"/>
      <c r="K15" s="26"/>
    </row>
    <row r="16" spans="1:11" ht="15.75" x14ac:dyDescent="0.25">
      <c r="A16" s="26"/>
      <c r="B16" s="26"/>
      <c r="C16" s="22" t="s">
        <v>15</v>
      </c>
      <c r="D16" s="23"/>
      <c r="E16" s="24">
        <f>E14-D14</f>
        <v>45</v>
      </c>
      <c r="F16" s="25" t="str">
        <f>IF(E16&gt;0,"(d.h. mehr)",IF(E16&lt;0,"(d.h. weniger)",""))</f>
        <v>(d.h. mehr)</v>
      </c>
      <c r="G16" s="24">
        <f>G14-D14</f>
        <v>18.055555555555543</v>
      </c>
      <c r="H16" s="25" t="str">
        <f>IF(G16&gt;0,"(d.h. mehr)",IF(G16&lt;0,"(d.h. weniger)",""))</f>
        <v>(d.h. mehr)</v>
      </c>
      <c r="I16" s="26"/>
      <c r="J16" s="26"/>
      <c r="K16" s="26"/>
    </row>
    <row r="17" spans="1:11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</row>
    <row r="18" spans="1:11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1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</row>
    <row r="28" spans="1:11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</row>
    <row r="29" spans="1:11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1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1" x14ac:dyDescent="0.2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1:11" x14ac:dyDescent="0.2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spans="1:11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spans="1:11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1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1:11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40" spans="1:11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</row>
    <row r="41" spans="1:11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</row>
    <row r="42" spans="1:11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</row>
    <row r="43" spans="1:11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</row>
    <row r="44" spans="1:11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</row>
    <row r="45" spans="1:11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</row>
    <row r="46" spans="1:11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</row>
    <row r="47" spans="1:11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</row>
    <row r="48" spans="1:11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</row>
    <row r="49" spans="1:11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</row>
    <row r="50" spans="1:11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</row>
    <row r="51" spans="1:11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</row>
    <row r="52" spans="1:11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</row>
    <row r="53" spans="1:11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</row>
    <row r="54" spans="1:11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</row>
    <row r="55" spans="1:11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</row>
    <row r="56" spans="1:11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</row>
    <row r="57" spans="1:11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</row>
    <row r="58" spans="1:11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</row>
    <row r="59" spans="1:11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1:11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</row>
    <row r="61" spans="1:11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</row>
    <row r="62" spans="1:11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</row>
    <row r="63" spans="1:11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</row>
    <row r="64" spans="1:11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</row>
    <row r="65" spans="1:11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</row>
  </sheetData>
  <sheetProtection formatCells="0" formatColumns="0" formatRows="0" selectLockedCells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KK-Bedarf</vt:lpstr>
      <vt:lpstr>'KK-Bedarf'!Druckbereich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Töller</dc:creator>
  <cp:lastModifiedBy>Thomas Töller</cp:lastModifiedBy>
  <dcterms:created xsi:type="dcterms:W3CDTF">2023-11-04T20:43:21Z</dcterms:created>
  <dcterms:modified xsi:type="dcterms:W3CDTF">2023-11-04T20:47:56Z</dcterms:modified>
</cp:coreProperties>
</file>